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inditex-my.sharepoint.com/personal/raquelmaca_inditex_com/Documents/Desktop/"/>
    </mc:Choice>
  </mc:AlternateContent>
  <xr:revisionPtr revIDLastSave="20" documentId="8_{72F7E14F-324C-4FDA-8B22-84CBD73F2EBE}" xr6:coauthVersionLast="47" xr6:coauthVersionMax="47" xr10:uidLastSave="{BB330E8B-D55A-4F6C-B383-BD52EE37072B}"/>
  <bookViews>
    <workbookView xWindow="-120" yWindow="-120" windowWidth="29040" windowHeight="15840" xr2:uid="{00000000-000D-0000-FFFF-FFFF00000000}"/>
  </bookViews>
  <sheets>
    <sheet name="Divivendos Aplicación Ejercicio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2" l="1"/>
  <c r="D20" i="2"/>
  <c r="D16" i="2"/>
  <c r="E16" i="2"/>
  <c r="D9" i="2"/>
  <c r="E9" i="2"/>
  <c r="E20" i="2"/>
  <c r="E21" i="2"/>
  <c r="K21" i="2"/>
  <c r="J21" i="2"/>
  <c r="H21" i="2"/>
  <c r="I20" i="2"/>
  <c r="I21" i="2" s="1"/>
  <c r="G20" i="2"/>
  <c r="F20" i="2"/>
  <c r="H16" i="2"/>
  <c r="J13" i="2"/>
  <c r="I13" i="2"/>
  <c r="K9" i="2"/>
  <c r="K16" i="2" s="1"/>
  <c r="J9" i="2"/>
  <c r="J16" i="2" s="1"/>
  <c r="I9" i="2"/>
  <c r="G9" i="2" s="1"/>
  <c r="F9" i="2"/>
  <c r="F16" i="2" s="1"/>
  <c r="K8" i="2"/>
  <c r="J8" i="2"/>
  <c r="I8" i="2"/>
  <c r="I16" i="2" l="1"/>
  <c r="G16" i="2" s="1"/>
  <c r="G21" i="2"/>
  <c r="F21" i="2"/>
</calcChain>
</file>

<file path=xl/sharedStrings.xml><?xml version="1.0" encoding="utf-8"?>
<sst xmlns="http://schemas.openxmlformats.org/spreadsheetml/2006/main" count="17" uniqueCount="14">
  <si>
    <t>Dividends (per share)</t>
  </si>
  <si>
    <t>Interim ordinary dividend (€)</t>
  </si>
  <si>
    <t>Interim bonus dividend (€)</t>
  </si>
  <si>
    <t>Total interim dividend (€)</t>
  </si>
  <si>
    <t>Dividend payment date</t>
  </si>
  <si>
    <t>Record date</t>
  </si>
  <si>
    <t>Ex dividend date</t>
  </si>
  <si>
    <t>Final ordinary dividend (€)</t>
  </si>
  <si>
    <t>Final bonus dividend (€)</t>
  </si>
  <si>
    <t>Total final dividend (€)</t>
  </si>
  <si>
    <t>Net final dividend (€)</t>
  </si>
  <si>
    <t>Total gross dividend (€)</t>
  </si>
  <si>
    <t>Total net dividend (€)</t>
  </si>
  <si>
    <t>Net interim dividend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</si>
</sst>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>
    <font>
      <sz val="10"/>
      <name val="Arial"/>
    </font>
    <font>
      <sz val="10"/>
      <name val="Helvetica"/>
      <family val="2"/>
    </font>
    <font>
      <b/>
      <sz val="10"/>
      <name val="Helvetica Light"/>
    </font>
    <font>
      <sz val="10"/>
      <name val="Helvetica Light"/>
    </font>
    <font>
      <sz val="13"/>
      <name val="Helvetica Light"/>
    </font>
  </fonts>
  <fills count="6">
    <fill>
      <patternFill patternType="none"/>
    </fill>
    <fill>
      <patternFill patternType="gray125"/>
    </fill>
    <fill>
      <patternFill patternType="solid">
        <fgColor rgb="FFF6F2E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2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164" fontId="3" fillId="4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164" fontId="3" fillId="3" borderId="0" xfId="0" applyNumberFormat="1" applyFont="1" applyFill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 wrapText="1"/>
    </xf>
    <xf numFmtId="14" fontId="3" fillId="4" borderId="0" xfId="0" applyNumberFormat="1" applyFont="1" applyFill="1" applyAlignment="1">
      <alignment horizontal="center" vertical="center" wrapText="1"/>
    </xf>
    <xf numFmtId="14" fontId="3" fillId="4" borderId="0" xfId="0" applyNumberFormat="1" applyFont="1" applyFill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 wrapText="1"/>
    </xf>
    <xf numFmtId="14" fontId="3" fillId="3" borderId="0" xfId="0" applyNumberFormat="1" applyFont="1" applyFill="1" applyAlignment="1">
      <alignment horizontal="center" vertical="center"/>
    </xf>
    <xf numFmtId="2" fontId="3" fillId="4" borderId="0" xfId="0" applyNumberFormat="1" applyFont="1" applyFill="1" applyAlignment="1">
      <alignment horizontal="center" vertical="center" wrapText="1"/>
    </xf>
    <xf numFmtId="164" fontId="3" fillId="4" borderId="0" xfId="0" applyNumberFormat="1" applyFont="1" applyFill="1" applyAlignment="1">
      <alignment horizontal="center" vertical="center" wrapText="1"/>
    </xf>
    <xf numFmtId="0" fontId="0" fillId="5" borderId="0" xfId="0" applyFill="1"/>
    <xf numFmtId="0" fontId="0" fillId="5" borderId="0" xfId="0" applyFill="1" applyAlignment="1">
      <alignment horizontal="center"/>
    </xf>
    <xf numFmtId="164" fontId="3" fillId="4" borderId="0" xfId="0" applyNumberFormat="1" applyFont="1" applyFill="1" applyAlignment="1">
      <alignment horizontal="left" vertical="center"/>
    </xf>
    <xf numFmtId="2" fontId="3" fillId="4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5F5F5"/>
      <color rgb="FFFAFAFA"/>
      <color rgb="FFF6F2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883</xdr:colOff>
      <xdr:row>1</xdr:row>
      <xdr:rowOff>34423</xdr:rowOff>
    </xdr:from>
    <xdr:to>
      <xdr:col>3</xdr:col>
      <xdr:colOff>1099433</xdr:colOff>
      <xdr:row>2</xdr:row>
      <xdr:rowOff>375231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00076430-6846-4547-96D4-6DC77D844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26383" y="478923"/>
          <a:ext cx="3949700" cy="78530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A3939-2674-EF47-98A5-C07664A5473D}">
  <sheetPr>
    <pageSetUpPr fitToPage="1"/>
  </sheetPr>
  <dimension ref="B1:K21"/>
  <sheetViews>
    <sheetView tabSelected="1" zoomScaleNormal="100" workbookViewId="0">
      <selection activeCell="Q8" sqref="Q8"/>
    </sheetView>
  </sheetViews>
  <sheetFormatPr baseColWidth="10" defaultColWidth="10.85546875" defaultRowHeight="12.75"/>
  <cols>
    <col min="1" max="1" width="6.28515625" style="18" customWidth="1"/>
    <col min="2" max="2" width="4.42578125" style="18" customWidth="1"/>
    <col min="3" max="3" width="35.28515625" style="18" customWidth="1"/>
    <col min="4" max="4" width="20.7109375" style="18" customWidth="1"/>
    <col min="5" max="5" width="17.140625" style="19" customWidth="1"/>
    <col min="6" max="8" width="16.28515625" style="18" customWidth="1"/>
    <col min="9" max="11" width="16.28515625" style="18" hidden="1" customWidth="1"/>
    <col min="12" max="16384" width="10.85546875" style="18"/>
  </cols>
  <sheetData>
    <row r="1" spans="2:11" ht="35.1" customHeight="1"/>
    <row r="2" spans="2:11" ht="35.1" customHeight="1"/>
    <row r="3" spans="2:11" ht="35.1" customHeight="1"/>
    <row r="4" spans="2:11" ht="35.1" customHeight="1"/>
    <row r="5" spans="2:11" ht="45.95" customHeight="1">
      <c r="B5" s="1"/>
      <c r="C5" s="1" t="s">
        <v>0</v>
      </c>
      <c r="D5" s="4">
        <v>2023</v>
      </c>
      <c r="E5" s="4">
        <v>2022</v>
      </c>
      <c r="F5" s="4">
        <v>2021</v>
      </c>
      <c r="G5" s="4">
        <v>2020</v>
      </c>
      <c r="H5" s="4">
        <v>2019</v>
      </c>
      <c r="I5" s="4">
        <v>2018</v>
      </c>
      <c r="J5" s="4">
        <v>2017</v>
      </c>
      <c r="K5" s="4">
        <v>2016</v>
      </c>
    </row>
    <row r="6" spans="2:11" ht="32.1" customHeight="1">
      <c r="B6" s="3"/>
      <c r="C6" s="3" t="s">
        <v>1</v>
      </c>
      <c r="D6" s="16">
        <v>0.77</v>
      </c>
      <c r="E6" s="17">
        <v>0.6</v>
      </c>
      <c r="F6" s="5">
        <v>0.46500000000000002</v>
      </c>
      <c r="G6" s="5">
        <v>0.22</v>
      </c>
      <c r="H6" s="6"/>
      <c r="I6" s="7">
        <v>0.44</v>
      </c>
      <c r="J6" s="7">
        <v>0.375</v>
      </c>
      <c r="K6" s="7">
        <v>0.34</v>
      </c>
    </row>
    <row r="7" spans="2:11" ht="32.1" customHeight="1">
      <c r="B7" s="2"/>
      <c r="C7" s="2" t="s">
        <v>2</v>
      </c>
      <c r="D7" s="2"/>
      <c r="E7" s="8"/>
      <c r="F7" s="8"/>
      <c r="G7" s="8">
        <v>0.13</v>
      </c>
      <c r="H7" s="9"/>
      <c r="I7" s="10"/>
      <c r="J7" s="10"/>
      <c r="K7" s="10"/>
    </row>
    <row r="8" spans="2:11" ht="32.1" customHeight="1">
      <c r="B8" s="3"/>
      <c r="C8" s="20" t="s">
        <v>3</v>
      </c>
      <c r="D8" s="21">
        <v>0.77</v>
      </c>
      <c r="E8" s="7">
        <v>0.6</v>
      </c>
      <c r="F8" s="7">
        <v>0.46500000000000002</v>
      </c>
      <c r="G8" s="7">
        <v>0.35</v>
      </c>
      <c r="H8" s="7"/>
      <c r="I8" s="7">
        <f>+I6</f>
        <v>0.44</v>
      </c>
      <c r="J8" s="7">
        <f t="shared" ref="J8:K8" si="0">+J6</f>
        <v>0.375</v>
      </c>
      <c r="K8" s="7">
        <f t="shared" si="0"/>
        <v>0.34</v>
      </c>
    </row>
    <row r="9" spans="2:11" ht="32.1" customHeight="1">
      <c r="B9" s="2"/>
      <c r="C9" s="2" t="s">
        <v>13</v>
      </c>
      <c r="D9" s="11">
        <f>D6-(D6*19%)</f>
        <v>0.62370000000000003</v>
      </c>
      <c r="E9" s="8">
        <f>E6-(E6*19%)</f>
        <v>0.48599999999999999</v>
      </c>
      <c r="F9" s="11">
        <f>F6-(F6*19%)</f>
        <v>0.37665000000000004</v>
      </c>
      <c r="G9" s="11">
        <f>+I9/I6*G8</f>
        <v>0.28349999999999997</v>
      </c>
      <c r="H9" s="9"/>
      <c r="I9" s="10">
        <f>I6-(I6*19%)</f>
        <v>0.35639999999999999</v>
      </c>
      <c r="J9" s="10">
        <f>J6-(J6*19%)</f>
        <v>0.30374999999999996</v>
      </c>
      <c r="K9" s="10">
        <f>K6-(K6*19%)</f>
        <v>0.27540000000000003</v>
      </c>
    </row>
    <row r="10" spans="2:11" ht="32.1" customHeight="1">
      <c r="B10" s="3"/>
      <c r="C10" s="3" t="s">
        <v>4</v>
      </c>
      <c r="D10" s="12">
        <v>45414</v>
      </c>
      <c r="E10" s="12">
        <v>45048</v>
      </c>
      <c r="F10" s="12">
        <v>44683</v>
      </c>
      <c r="G10" s="12">
        <v>44319</v>
      </c>
      <c r="H10" s="6"/>
      <c r="I10" s="13">
        <v>43587</v>
      </c>
      <c r="J10" s="13">
        <v>43222</v>
      </c>
      <c r="K10" s="13">
        <v>42857</v>
      </c>
    </row>
    <row r="11" spans="2:11" ht="32.1" customHeight="1">
      <c r="B11" s="2"/>
      <c r="C11" s="2" t="s">
        <v>5</v>
      </c>
      <c r="D11" s="14">
        <v>45412</v>
      </c>
      <c r="E11" s="14">
        <v>45044</v>
      </c>
      <c r="F11" s="14">
        <v>44680</v>
      </c>
      <c r="G11" s="14">
        <v>44316</v>
      </c>
      <c r="H11" s="9"/>
      <c r="I11" s="15">
        <v>43585</v>
      </c>
      <c r="J11" s="15">
        <v>43220</v>
      </c>
      <c r="K11" s="15">
        <v>42853</v>
      </c>
    </row>
    <row r="12" spans="2:11" ht="32.1" customHeight="1">
      <c r="B12" s="3"/>
      <c r="C12" s="3" t="s">
        <v>6</v>
      </c>
      <c r="D12" s="12">
        <v>45411</v>
      </c>
      <c r="E12" s="12">
        <v>45043</v>
      </c>
      <c r="F12" s="12">
        <v>44679</v>
      </c>
      <c r="G12" s="12">
        <v>44315</v>
      </c>
      <c r="H12" s="6"/>
      <c r="I12" s="13">
        <v>43584</v>
      </c>
      <c r="J12" s="13">
        <v>43217</v>
      </c>
      <c r="K12" s="13">
        <v>42852</v>
      </c>
    </row>
    <row r="13" spans="2:11" ht="32.1" customHeight="1">
      <c r="B13" s="2"/>
      <c r="C13" s="2" t="s">
        <v>7</v>
      </c>
      <c r="D13" s="11">
        <v>0.27</v>
      </c>
      <c r="E13" s="8">
        <v>0.19600000000000001</v>
      </c>
      <c r="F13" s="11">
        <v>0.16500000000000001</v>
      </c>
      <c r="G13" s="9"/>
      <c r="H13" s="9"/>
      <c r="I13" s="10">
        <f>I15-I14</f>
        <v>0.22</v>
      </c>
      <c r="J13" s="10">
        <f>J15-J14</f>
        <v>0.16500000000000001</v>
      </c>
      <c r="K13" s="10">
        <v>0.16</v>
      </c>
    </row>
    <row r="14" spans="2:11" ht="32.1" customHeight="1">
      <c r="B14" s="3"/>
      <c r="C14" s="3" t="s">
        <v>8</v>
      </c>
      <c r="D14" s="17">
        <v>0.5</v>
      </c>
      <c r="E14" s="5">
        <v>0.40400000000000003</v>
      </c>
      <c r="F14" s="16">
        <v>0.3</v>
      </c>
      <c r="G14" s="5">
        <v>0.35</v>
      </c>
      <c r="H14" s="6"/>
      <c r="I14" s="7">
        <v>0.22</v>
      </c>
      <c r="J14" s="7">
        <v>0.21</v>
      </c>
      <c r="K14" s="7">
        <v>0.18</v>
      </c>
    </row>
    <row r="15" spans="2:11" ht="32.1" customHeight="1">
      <c r="B15" s="2"/>
      <c r="C15" s="2" t="s">
        <v>9</v>
      </c>
      <c r="D15" s="11">
        <v>0.77</v>
      </c>
      <c r="E15" s="11">
        <v>0.6</v>
      </c>
      <c r="F15" s="8">
        <v>0.46500000000000002</v>
      </c>
      <c r="G15" s="8">
        <v>0.35</v>
      </c>
      <c r="H15" s="10">
        <v>0.35</v>
      </c>
      <c r="I15" s="10">
        <v>0.44</v>
      </c>
      <c r="J15" s="10">
        <v>0.375</v>
      </c>
      <c r="K15" s="10">
        <v>0.34</v>
      </c>
    </row>
    <row r="16" spans="2:11" ht="32.1" customHeight="1">
      <c r="B16" s="3"/>
      <c r="C16" s="3" t="s">
        <v>10</v>
      </c>
      <c r="D16" s="17">
        <f>D9</f>
        <v>0.62370000000000003</v>
      </c>
      <c r="E16" s="5">
        <f>E9</f>
        <v>0.48599999999999999</v>
      </c>
      <c r="F16" s="17">
        <f>F9</f>
        <v>0.37665000000000004</v>
      </c>
      <c r="G16" s="17">
        <f>0.35*I16/I15</f>
        <v>0.28349999999999997</v>
      </c>
      <c r="H16" s="7">
        <f>H15-(H15*19%)</f>
        <v>0.28349999999999997</v>
      </c>
      <c r="I16" s="7">
        <f>I9</f>
        <v>0.35639999999999999</v>
      </c>
      <c r="J16" s="7">
        <f>J9</f>
        <v>0.30374999999999996</v>
      </c>
      <c r="K16" s="7">
        <f>K9</f>
        <v>0.27540000000000003</v>
      </c>
    </row>
    <row r="17" spans="2:11" ht="32.1" customHeight="1">
      <c r="B17" s="2"/>
      <c r="C17" s="2" t="s">
        <v>4</v>
      </c>
      <c r="D17" s="14">
        <v>45600</v>
      </c>
      <c r="E17" s="14">
        <v>45232</v>
      </c>
      <c r="F17" s="14">
        <v>44867</v>
      </c>
      <c r="G17" s="14">
        <v>44502</v>
      </c>
      <c r="H17" s="15">
        <v>44137</v>
      </c>
      <c r="I17" s="15">
        <v>43773</v>
      </c>
      <c r="J17" s="15">
        <v>43406</v>
      </c>
      <c r="K17" s="15">
        <v>43041</v>
      </c>
    </row>
    <row r="18" spans="2:11" ht="32.1" customHeight="1">
      <c r="B18" s="3"/>
      <c r="C18" s="3" t="s">
        <v>5</v>
      </c>
      <c r="D18" s="12">
        <v>45597</v>
      </c>
      <c r="E18" s="12">
        <v>45231</v>
      </c>
      <c r="F18" s="12">
        <v>44866</v>
      </c>
      <c r="G18" s="12">
        <v>44501</v>
      </c>
      <c r="H18" s="13">
        <v>44134</v>
      </c>
      <c r="I18" s="13">
        <v>43770</v>
      </c>
      <c r="J18" s="13">
        <v>43404</v>
      </c>
      <c r="K18" s="13">
        <v>43040</v>
      </c>
    </row>
    <row r="19" spans="2:11" ht="32.1" customHeight="1">
      <c r="B19" s="2"/>
      <c r="C19" s="2" t="s">
        <v>6</v>
      </c>
      <c r="D19" s="14">
        <v>45596</v>
      </c>
      <c r="E19" s="14">
        <v>45230</v>
      </c>
      <c r="F19" s="14">
        <v>44865</v>
      </c>
      <c r="G19" s="14">
        <v>44498</v>
      </c>
      <c r="H19" s="15">
        <v>44133</v>
      </c>
      <c r="I19" s="15">
        <v>43769</v>
      </c>
      <c r="J19" s="15">
        <v>43403</v>
      </c>
      <c r="K19" s="15">
        <v>43039</v>
      </c>
    </row>
    <row r="20" spans="2:11" ht="32.1" customHeight="1">
      <c r="B20" s="3"/>
      <c r="C20" s="3" t="s">
        <v>11</v>
      </c>
      <c r="D20" s="17">
        <f t="shared" ref="D20:G21" si="1">+D8+D15</f>
        <v>1.54</v>
      </c>
      <c r="E20" s="17">
        <f t="shared" si="1"/>
        <v>1.2</v>
      </c>
      <c r="F20" s="16">
        <f t="shared" si="1"/>
        <v>0.93</v>
      </c>
      <c r="G20" s="16">
        <f t="shared" si="1"/>
        <v>0.7</v>
      </c>
      <c r="H20" s="17">
        <v>0.35</v>
      </c>
      <c r="I20" s="17">
        <f>+I6+I15</f>
        <v>0.88</v>
      </c>
      <c r="J20" s="16">
        <v>0.75</v>
      </c>
      <c r="K20" s="16">
        <v>0.68</v>
      </c>
    </row>
    <row r="21" spans="2:11" ht="32.1" customHeight="1">
      <c r="B21" s="2"/>
      <c r="C21" s="2" t="s">
        <v>12</v>
      </c>
      <c r="D21" s="11">
        <f t="shared" si="1"/>
        <v>1.2474000000000001</v>
      </c>
      <c r="E21" s="11">
        <f t="shared" si="1"/>
        <v>0.97199999999999998</v>
      </c>
      <c r="F21" s="11">
        <f t="shared" si="1"/>
        <v>0.75330000000000008</v>
      </c>
      <c r="G21" s="11">
        <f t="shared" si="1"/>
        <v>0.56699999999999995</v>
      </c>
      <c r="H21" s="8">
        <f>H20-(H20*19%)</f>
        <v>0.28349999999999997</v>
      </c>
      <c r="I21" s="11">
        <f>I20-(I20*19%)</f>
        <v>0.71279999999999999</v>
      </c>
      <c r="J21" s="11">
        <f>J20-(J20*19%)</f>
        <v>0.60749999999999993</v>
      </c>
      <c r="K21" s="11">
        <f>K20-(K20*19%)</f>
        <v>0.55080000000000007</v>
      </c>
    </row>
  </sheetData>
  <pageMargins left="0.7" right="0.7" top="0.75" bottom="0.75" header="0.3" footer="0.3"/>
  <pageSetup paperSize="9" scale="71" orientation="landscape" verticalDpi="0" r:id="rId1"/>
  <drawing r:id="rId2"/>
</worksheet>
</file>

<file path=docMetadata/LabelInfo.xml><?xml version="1.0" encoding="utf-8"?>
<clbl:labelList xmlns:clbl="http://schemas.microsoft.com/office/2020/mipLabelMetadata">
  <clbl:label id="{03295685-2385-4a6a-8368-cb4a937acc28}" enabled="1" method="Standard" siteId="{c8e8bdb6-8e7c-41d5-bc41-37fff3c33b7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Divivendos Aplicación Ejercicio</vt:lpstr>
    </vt:vector>
  </TitlesOfParts>
  <Manager/>
  <Company>INDITEX SA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DPTO. INFORMATICA</dc:creator>
  <cp:keywords/>
  <dc:description/>
  <cp:lastModifiedBy>Raquel Martinez Caamaño</cp:lastModifiedBy>
  <cp:revision/>
  <cp:lastPrinted>2024-03-13T14:26:37Z</cp:lastPrinted>
  <dcterms:created xsi:type="dcterms:W3CDTF">2009-07-29T14:19:11Z</dcterms:created>
  <dcterms:modified xsi:type="dcterms:W3CDTF">2024-03-13T14:27:32Z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295685-2385-4a6a-8368-cb4a937acc28_Enabled">
    <vt:lpwstr>true</vt:lpwstr>
  </property>
  <property fmtid="{D5CDD505-2E9C-101B-9397-08002B2CF9AE}" pid="3" name="MSIP_Label_03295685-2385-4a6a-8368-cb4a937acc28_SetDate">
    <vt:lpwstr>2021-03-10T11:08:56Z</vt:lpwstr>
  </property>
  <property fmtid="{D5CDD505-2E9C-101B-9397-08002B2CF9AE}" pid="4" name="MSIP_Label_03295685-2385-4a6a-8368-cb4a937acc28_Method">
    <vt:lpwstr>Standard</vt:lpwstr>
  </property>
  <property fmtid="{D5CDD505-2E9C-101B-9397-08002B2CF9AE}" pid="5" name="MSIP_Label_03295685-2385-4a6a-8368-cb4a937acc28_Name">
    <vt:lpwstr>03295685-2385-4a6a-8368-cb4a937acc28</vt:lpwstr>
  </property>
  <property fmtid="{D5CDD505-2E9C-101B-9397-08002B2CF9AE}" pid="6" name="MSIP_Label_03295685-2385-4a6a-8368-cb4a937acc28_SiteId">
    <vt:lpwstr>c8e8bdb6-8e7c-41d5-bc41-37fff3c33b75</vt:lpwstr>
  </property>
  <property fmtid="{D5CDD505-2E9C-101B-9397-08002B2CF9AE}" pid="7" name="MSIP_Label_03295685-2385-4a6a-8368-cb4a937acc28_ActionId">
    <vt:lpwstr>5b5047d1-7512-4b46-9fe2-00025eab4d21</vt:lpwstr>
  </property>
  <property fmtid="{D5CDD505-2E9C-101B-9397-08002B2CF9AE}" pid="8" name="MSIP_Label_03295685-2385-4a6a-8368-cb4a937acc28_ContentBits">
    <vt:lpwstr>0</vt:lpwstr>
  </property>
</Properties>
</file>